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<sst xmlns="http://schemas.openxmlformats.org/spreadsheetml/2006/main" count="55" uniqueCount="39">
  <si>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Report Month :</t>
  </si>
  <si>
    <t xml:space="preserve">FMTBL NO. </t>
  </si>
  <si>
    <t xml:space="preserve">Date </t>
  </si>
  <si>
    <t xml:space="preserve">Vessel </t>
  </si>
  <si>
    <t xml:space="preserve">Place Of Discharge </t>
  </si>
  <si>
    <t xml:space="preserve">Final Destination </t>
  </si>
  <si>
    <t xml:space="preserve">20' FCL </t>
  </si>
  <si>
    <t xml:space="preserve">40'FCL </t>
  </si>
  <si>
    <t xml:space="preserve">Premium </t>
  </si>
  <si>
    <t xml:space="preserve">Policy No. </t>
  </si>
  <si>
    <t xml:space="preserve">Page No. </t>
  </si>
  <si>
    <t>Company :</t>
  </si>
  <si>
    <t xml:space="preserve">Summary </t>
  </si>
  <si>
    <t xml:space="preserve">Voyage </t>
  </si>
  <si>
    <t xml:space="preserve">Number </t>
  </si>
  <si>
    <t>LCL (Cbm )</t>
  </si>
  <si>
    <t>(bath)</t>
  </si>
  <si>
    <t>FMTBL</t>
  </si>
  <si>
    <t>LINK</t>
  </si>
  <si>
    <t xml:space="preserve"> </t>
  </si>
  <si>
    <t>LIMIT CSL 20"</t>
  </si>
  <si>
    <t>LIMIT CSL 40"</t>
  </si>
  <si>
    <t>1/1</t>
  </si>
  <si>
    <r>
      <t xml:space="preserve">ความหมายของ </t>
    </r>
    <r>
      <rPr>
        <b/>
        <sz val="10"/>
        <rFont val="Arial"/>
        <family val="2"/>
      </rPr>
      <t>FMTBL LINK</t>
    </r>
    <r>
      <rPr>
        <sz val="10"/>
        <rFont val="Arial"/>
        <family val="0"/>
      </rPr>
      <t xml:space="preserve"> คือช่องที่ใช้กำหนดสถานะของ FMTBL ในช่องที่ 1 เพื่อเป็นช่องทางในการ กำหนด</t>
    </r>
  </si>
  <si>
    <t>Detail ทั้งหมดของการทำงานในโปรแกรมรับข้อมูล</t>
  </si>
  <si>
    <t>FMTBL LINK</t>
  </si>
  <si>
    <t xml:space="preserve">FMTBL </t>
  </si>
  <si>
    <t>ในช่องที่ 2 สามารถใส่ข้อความได้ 3 แบบ ดังนี้</t>
  </si>
  <si>
    <t>ต้องเป็น CANCEL ซึ่งหมายถึง การยกเลิก B/L</t>
  </si>
  <si>
    <t>แต่จะไปคิด Premium ในรายการที่เป็นตัวถูกเชื่อมโยงเท่านั้น)</t>
  </si>
  <si>
    <t>ในช่องที่ 1 ต้องเป็น ตัวเลขเท่านั้น และไม่สามารถเป็นช่องว่างได้ (ถ้าเป็นช่องว่างจะถูกลบเมื่อ Load เข้าโปรแกรม)</t>
  </si>
  <si>
    <t xml:space="preserve">ต้องเป็น หมายเลข ของ FMTBL ตัวใด ตัวนึง เพื่อใช้เชื่อมโยงข้อมูล (โปรแกรมจะไม่คิด Premium ในรายการเหล่านี้ </t>
  </si>
  <si>
    <t xml:space="preserve">ต้องเป็น CSL ซึ่งหมายถึงการรวมเอา B/L ที่เป็น LCL แล้วเลือกประกันภัยแบบเป็นตู้ CONSOLE 20 หรือ CONSOLE 40 </t>
  </si>
  <si>
    <t>1 ช่อง ใน FMTBL จะต้องเท่ากับ 1 B/L เท่านั้น</t>
  </si>
  <si>
    <t xml:space="preserve">Insurance Option : </t>
  </si>
  <si>
    <t xml:space="preserve">เป็น Option ที่ใช้กับ Option ปี 2548 </t>
  </si>
  <si>
    <t>1  =   คิดแบบเดิม</t>
  </si>
  <si>
    <t>FBL (EXP): Door to Door</t>
  </si>
  <si>
    <t>2  =   คิดเหมาชุดละ 28 บาท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</si>
</sst>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409]dddd\,\ mmmm\ dd\,\ yyyy"/>
    <numFmt numFmtId="181" formatCode="m/d/yy;@"/>
    <numFmt numFmtId="182" formatCode="mm/dd/yy;@"/>
    <numFmt numFmtId="183" formatCode="0.00;[Red]0.0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sz val="10"/>
      <color indexed="57"/>
      <name val="Arial"/>
      <family val="0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169" fontId="0" fillId="0" borderId="17" xfId="0" applyNumberForma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186" fontId="7" fillId="0" borderId="15" xfId="42" applyNumberFormat="1" applyFont="1" applyBorder="1" applyAlignment="1">
      <alignment/>
    </xf>
    <xf numFmtId="186" fontId="8" fillId="0" borderId="15" xfId="42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9" fontId="7" fillId="0" borderId="15" xfId="0" applyNumberFormat="1" applyFont="1" applyBorder="1" applyAlignment="1">
      <alignment horizontal="center"/>
    </xf>
    <xf numFmtId="186" fontId="7" fillId="0" borderId="15" xfId="42" applyNumberFormat="1" applyFont="1" applyBorder="1" applyAlignment="1">
      <alignment/>
    </xf>
    <xf numFmtId="169" fontId="10" fillId="0" borderId="15" xfId="0" applyNumberFormat="1" applyFont="1" applyBorder="1" applyAlignment="1">
      <alignment horizontal="center"/>
    </xf>
    <xf numFmtId="186" fontId="10" fillId="0" borderId="15" xfId="42" applyNumberFormat="1" applyFont="1" applyBorder="1" applyAlignment="1">
      <alignment/>
    </xf>
    <xf numFmtId="14" fontId="8" fillId="0" borderId="15" xfId="0" applyNumberFormat="1" applyFont="1" applyBorder="1" applyAlignment="1">
      <alignment/>
    </xf>
    <xf numFmtId="169" fontId="11" fillId="0" borderId="15" xfId="0" applyNumberFormat="1" applyFont="1" applyBorder="1" applyAlignment="1">
      <alignment horizontal="center"/>
    </xf>
    <xf numFmtId="186" fontId="11" fillId="0" borderId="15" xfId="42" applyNumberFormat="1" applyFont="1" applyBorder="1" applyAlignment="1">
      <alignment/>
    </xf>
    <xf numFmtId="14" fontId="8" fillId="34" borderId="15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34" borderId="15" xfId="0" applyFont="1" applyFill="1" applyBorder="1" applyAlignment="1">
      <alignment/>
    </xf>
    <xf numFmtId="171" fontId="8" fillId="34" borderId="15" xfId="42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3">
      <selection activeCell="F45" sqref="F45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11.140625" style="0" customWidth="1"/>
    <col min="4" max="4" width="18.00390625" style="0" customWidth="1"/>
    <col min="5" max="5" width="12.140625" style="0" customWidth="1"/>
    <col min="6" max="6" width="17.421875" style="0" customWidth="1"/>
    <col min="7" max="7" width="19.421875" style="0" customWidth="1"/>
    <col min="8" max="8" width="6.7109375" style="0" customWidth="1"/>
    <col min="9" max="9" width="7.140625" style="0" customWidth="1"/>
    <col min="10" max="10" width="12.28125" style="0" customWidth="1"/>
    <col min="11" max="11" width="10.140625" style="1" customWidth="1"/>
    <col min="12" max="12" width="4.57421875" style="0" hidden="1" customWidth="1"/>
    <col min="13" max="13" width="10.140625" style="0" customWidth="1"/>
    <col min="16" max="16" width="18.28125" style="0" customWidth="1"/>
  </cols>
  <sheetData>
    <row r="2" spans="3:11" ht="12.75">
      <c r="C2" s="62" t="s">
        <v>37</v>
      </c>
      <c r="J2" s="58" t="s">
        <v>34</v>
      </c>
      <c r="K2" s="59">
        <v>2</v>
      </c>
    </row>
    <row r="3" spans="2:13" ht="12.75">
      <c r="B3" s="10" t="s">
        <v>11</v>
      </c>
      <c r="C3" t="s">
        <v>19</v>
      </c>
      <c r="F3" t="s">
        <v>19</v>
      </c>
      <c r="G3" s="28" t="s">
        <v>20</v>
      </c>
      <c r="H3" s="53">
        <v>150</v>
      </c>
      <c r="J3" s="11" t="s">
        <v>9</v>
      </c>
      <c r="K3" s="1" t="s">
        <v>19</v>
      </c>
      <c r="M3" s="32" t="s">
        <v>19</v>
      </c>
    </row>
    <row r="4" spans="2:11" ht="12.75">
      <c r="B4" s="10" t="s">
        <v>0</v>
      </c>
      <c r="C4" t="s">
        <v>19</v>
      </c>
      <c r="G4" s="28" t="s">
        <v>21</v>
      </c>
      <c r="H4" s="53">
        <v>300</v>
      </c>
      <c r="J4" s="11" t="s">
        <v>10</v>
      </c>
      <c r="K4" s="33" t="s">
        <v>22</v>
      </c>
    </row>
    <row r="5" spans="2:11" ht="12.75">
      <c r="B5" s="10"/>
      <c r="J5" s="11"/>
      <c r="K5" s="33"/>
    </row>
    <row r="6" spans="1:10" ht="12.75">
      <c r="A6" s="1" t="s">
        <v>19</v>
      </c>
      <c r="B6" s="1" t="s">
        <v>19</v>
      </c>
      <c r="C6" t="s">
        <v>19</v>
      </c>
      <c r="D6" t="s">
        <v>19</v>
      </c>
      <c r="E6" t="s">
        <v>19</v>
      </c>
      <c r="J6" s="22"/>
    </row>
    <row r="7" spans="1:13" s="13" customFormat="1" ht="11.25">
      <c r="A7" s="21" t="s">
        <v>1</v>
      </c>
      <c r="B7" s="21" t="s">
        <v>17</v>
      </c>
      <c r="C7" s="21" t="s">
        <v>2</v>
      </c>
      <c r="D7" s="21" t="s">
        <v>3</v>
      </c>
      <c r="E7" s="21" t="s">
        <v>13</v>
      </c>
      <c r="F7" s="21" t="s">
        <v>4</v>
      </c>
      <c r="G7" s="21" t="s">
        <v>5</v>
      </c>
      <c r="H7" s="46" t="s">
        <v>6</v>
      </c>
      <c r="I7" s="21" t="s">
        <v>7</v>
      </c>
      <c r="J7" s="21" t="s">
        <v>15</v>
      </c>
      <c r="K7" s="12" t="s">
        <v>8</v>
      </c>
      <c r="L7" s="47"/>
      <c r="M7" s="19"/>
    </row>
    <row r="8" spans="1:13" s="1" customFormat="1" ht="12.75">
      <c r="A8" s="42"/>
      <c r="B8" s="42" t="s">
        <v>18</v>
      </c>
      <c r="C8" s="43"/>
      <c r="D8" s="43"/>
      <c r="E8" s="42" t="s">
        <v>14</v>
      </c>
      <c r="F8" s="43"/>
      <c r="G8" s="43"/>
      <c r="H8" s="44">
        <v>70</v>
      </c>
      <c r="I8" s="44">
        <v>140</v>
      </c>
      <c r="J8" s="52">
        <v>12</v>
      </c>
      <c r="K8" s="45" t="s">
        <v>16</v>
      </c>
      <c r="L8" s="16"/>
      <c r="M8" s="2"/>
    </row>
    <row r="9" spans="1:13" s="1" customFormat="1" ht="12.75">
      <c r="A9" s="14"/>
      <c r="B9" s="14"/>
      <c r="C9" s="15"/>
      <c r="D9" s="15"/>
      <c r="E9" s="14"/>
      <c r="F9" s="15"/>
      <c r="G9" s="15"/>
      <c r="H9" s="25"/>
      <c r="I9" s="25"/>
      <c r="J9" s="15"/>
      <c r="K9" s="20"/>
      <c r="L9" s="16"/>
      <c r="M9" s="2"/>
    </row>
    <row r="10" spans="1:13" ht="12.75">
      <c r="A10" s="48"/>
      <c r="B10" s="48" t="s">
        <v>19</v>
      </c>
      <c r="C10" s="41" t="s">
        <v>19</v>
      </c>
      <c r="D10" s="48"/>
      <c r="E10" s="48"/>
      <c r="F10" s="48"/>
      <c r="G10" s="48"/>
      <c r="H10" s="27"/>
      <c r="I10" s="26" t="s">
        <v>19</v>
      </c>
      <c r="J10" s="30"/>
      <c r="K10" s="51">
        <f>IF($K$2=1,IF(H10+I10&gt;0,IF(B10="CSL",$H$3*H10,(H10*$H$8))+IF(B10="CSL",$H$4*I10,(I10*$I$8)),IF(J10&lt;=1,IF(J10&gt;0,$J$8,0),IF(J10&lt;=25,IF(ROUND(J10*$J$8,2)&gt;$H$3,$H$3,ROUND(J10*$J$8,2)),IF(ROUND(J10*$J$8,2)&gt;$H$4,$H$4,ROUND(J10*$J$8,2))))),IF(AND(LEFT(UPPER(B10),6)="CANCEL",A10&gt;0),0,IF(A10&gt;0,28,0)))</f>
        <v>0</v>
      </c>
      <c r="L10" s="17"/>
      <c r="M10" s="3"/>
    </row>
    <row r="11" spans="1:13" ht="12.75">
      <c r="A11" s="49"/>
      <c r="B11" s="50"/>
      <c r="C11" s="41"/>
      <c r="D11" s="49"/>
      <c r="E11" s="49"/>
      <c r="F11" s="49"/>
      <c r="G11" s="49"/>
      <c r="H11" s="34"/>
      <c r="I11" s="34"/>
      <c r="J11" s="35"/>
      <c r="K11" s="51">
        <f aca="true" t="shared" si="0" ref="K11:K30">IF($K$2=1,IF(H11+I11&gt;0,IF(B11="CSL",$H$3*H11,(H11*$H$8))+IF(B11="CSL",$H$4*I11,(I11*$I$8)),IF(J11&lt;=1,IF(J11&gt;0,$J$8,0),IF(J11&lt;=25,IF(ROUND(J11*$J$8,2)&gt;$H$3,$H$3,ROUND(J11*$J$8,2)),IF(ROUND(J11*$J$8,2)&gt;$H$4,$H$4,ROUND(J11*$J$8,2))))),IF(AND(LEFT(UPPER(B11),6)="CANCEL",A11&gt;0),0,IF(A11&gt;0,28,0)))</f>
        <v>0</v>
      </c>
      <c r="L11" s="17"/>
      <c r="M11" s="3"/>
    </row>
    <row r="12" spans="1:13" ht="12.75">
      <c r="A12" s="49"/>
      <c r="B12" s="48"/>
      <c r="C12" s="41"/>
      <c r="D12" s="49"/>
      <c r="E12" s="49"/>
      <c r="F12" s="49"/>
      <c r="G12" s="49"/>
      <c r="H12" s="34"/>
      <c r="I12" s="34"/>
      <c r="J12" s="35"/>
      <c r="K12" s="51">
        <f t="shared" si="0"/>
        <v>0</v>
      </c>
      <c r="L12" s="17"/>
      <c r="M12" s="3"/>
    </row>
    <row r="13" spans="1:13" ht="12.75">
      <c r="A13" s="49"/>
      <c r="B13" s="48"/>
      <c r="C13" s="41"/>
      <c r="D13" s="49"/>
      <c r="E13" s="49"/>
      <c r="F13" s="49"/>
      <c r="G13" s="49"/>
      <c r="H13" s="34"/>
      <c r="I13" s="34"/>
      <c r="J13" s="35"/>
      <c r="K13" s="51">
        <f t="shared" si="0"/>
        <v>0</v>
      </c>
      <c r="L13" s="17"/>
      <c r="M13" s="3"/>
    </row>
    <row r="14" spans="1:13" ht="12.75">
      <c r="A14" s="49"/>
      <c r="B14" s="48"/>
      <c r="C14" s="41"/>
      <c r="D14" s="49"/>
      <c r="E14" s="49"/>
      <c r="F14" s="49"/>
      <c r="G14" s="49"/>
      <c r="H14" s="34"/>
      <c r="I14" s="34"/>
      <c r="J14" s="35"/>
      <c r="K14" s="51">
        <f t="shared" si="0"/>
        <v>0</v>
      </c>
      <c r="L14" s="17"/>
      <c r="M14" s="3"/>
    </row>
    <row r="15" spans="1:13" ht="12.75">
      <c r="A15" s="49"/>
      <c r="B15" s="48"/>
      <c r="C15" s="41"/>
      <c r="D15" s="49"/>
      <c r="E15" s="49"/>
      <c r="F15" s="49"/>
      <c r="G15" s="49"/>
      <c r="H15" s="34"/>
      <c r="I15" s="34"/>
      <c r="J15" s="35"/>
      <c r="K15" s="51">
        <f t="shared" si="0"/>
        <v>0</v>
      </c>
      <c r="L15" s="17"/>
      <c r="M15" s="3"/>
    </row>
    <row r="16" spans="1:13" ht="12.75">
      <c r="A16" s="49"/>
      <c r="B16" s="48"/>
      <c r="C16" s="41"/>
      <c r="D16" s="49"/>
      <c r="E16" s="49"/>
      <c r="F16" s="49"/>
      <c r="G16" s="49"/>
      <c r="H16" s="27"/>
      <c r="I16" s="27"/>
      <c r="J16" s="29"/>
      <c r="K16" s="51">
        <f t="shared" si="0"/>
        <v>0</v>
      </c>
      <c r="L16" s="17"/>
      <c r="M16" s="3"/>
    </row>
    <row r="17" spans="1:13" ht="12.75">
      <c r="A17" s="49"/>
      <c r="B17" s="48"/>
      <c r="C17" s="41"/>
      <c r="D17" s="49"/>
      <c r="E17" s="49"/>
      <c r="F17" s="49"/>
      <c r="G17" s="49"/>
      <c r="H17" s="27"/>
      <c r="I17" s="27"/>
      <c r="J17" s="29"/>
      <c r="K17" s="51">
        <f t="shared" si="0"/>
        <v>0</v>
      </c>
      <c r="L17" s="17"/>
      <c r="M17" s="3"/>
    </row>
    <row r="18" spans="1:13" ht="12.75">
      <c r="A18" s="49"/>
      <c r="B18" s="48"/>
      <c r="C18" s="41"/>
      <c r="D18" s="49"/>
      <c r="E18" s="49"/>
      <c r="F18" s="49"/>
      <c r="G18" s="49"/>
      <c r="H18" s="27"/>
      <c r="I18" s="27"/>
      <c r="J18" s="29"/>
      <c r="K18" s="51">
        <f t="shared" si="0"/>
        <v>0</v>
      </c>
      <c r="L18" s="17"/>
      <c r="M18" s="3"/>
    </row>
    <row r="19" spans="1:13" ht="12.75">
      <c r="A19" s="49"/>
      <c r="B19" s="50"/>
      <c r="C19" s="41"/>
      <c r="D19" s="49"/>
      <c r="E19" s="49"/>
      <c r="F19" s="49"/>
      <c r="G19" s="49"/>
      <c r="H19" s="36"/>
      <c r="I19" s="36"/>
      <c r="J19" s="37"/>
      <c r="K19" s="51">
        <f t="shared" si="0"/>
        <v>0</v>
      </c>
      <c r="L19" s="17"/>
      <c r="M19" s="3"/>
    </row>
    <row r="20" spans="1:13" ht="12.75">
      <c r="A20" s="49"/>
      <c r="B20" s="48"/>
      <c r="C20" s="41"/>
      <c r="D20" s="49"/>
      <c r="E20" s="49"/>
      <c r="F20" s="49"/>
      <c r="G20" s="49"/>
      <c r="H20" s="36"/>
      <c r="I20" s="36"/>
      <c r="J20" s="37"/>
      <c r="K20" s="51">
        <f t="shared" si="0"/>
        <v>0</v>
      </c>
      <c r="L20" s="17"/>
      <c r="M20" s="3"/>
    </row>
    <row r="21" spans="1:13" ht="12.75">
      <c r="A21" s="49"/>
      <c r="B21" s="48"/>
      <c r="C21" s="41"/>
      <c r="D21" s="49"/>
      <c r="E21" s="49"/>
      <c r="F21" s="49"/>
      <c r="G21" s="49"/>
      <c r="H21" s="36"/>
      <c r="I21" s="36"/>
      <c r="J21" s="37"/>
      <c r="K21" s="51">
        <f t="shared" si="0"/>
        <v>0</v>
      </c>
      <c r="L21" s="17"/>
      <c r="M21" s="3"/>
    </row>
    <row r="22" spans="1:13" ht="12.75">
      <c r="A22" s="49"/>
      <c r="B22" s="48"/>
      <c r="C22" s="41"/>
      <c r="D22" s="49"/>
      <c r="E22" s="49"/>
      <c r="F22" s="49"/>
      <c r="G22" s="49"/>
      <c r="H22" s="36"/>
      <c r="I22" s="36"/>
      <c r="J22" s="37"/>
      <c r="K22" s="51">
        <f t="shared" si="0"/>
        <v>0</v>
      </c>
      <c r="L22" s="17"/>
      <c r="M22" s="3"/>
    </row>
    <row r="23" spans="1:13" ht="12.75">
      <c r="A23" s="49"/>
      <c r="B23" s="48"/>
      <c r="C23" s="41"/>
      <c r="D23" s="49"/>
      <c r="E23" s="49"/>
      <c r="F23" s="49"/>
      <c r="G23" s="49"/>
      <c r="H23" s="36"/>
      <c r="I23" s="36"/>
      <c r="J23" s="37"/>
      <c r="K23" s="51">
        <f t="shared" si="0"/>
        <v>0</v>
      </c>
      <c r="L23" s="17"/>
      <c r="M23" s="3"/>
    </row>
    <row r="24" spans="1:13" ht="12.75">
      <c r="A24" s="49"/>
      <c r="B24" s="48"/>
      <c r="C24" s="41"/>
      <c r="D24" s="49"/>
      <c r="E24" s="49"/>
      <c r="F24" s="49"/>
      <c r="G24" s="49"/>
      <c r="H24" s="26"/>
      <c r="I24" s="27"/>
      <c r="J24" s="30"/>
      <c r="K24" s="51">
        <f t="shared" si="0"/>
        <v>0</v>
      </c>
      <c r="L24" s="17"/>
      <c r="M24" s="3"/>
    </row>
    <row r="25" spans="1:13" ht="12.75">
      <c r="A25" s="49"/>
      <c r="B25" s="48"/>
      <c r="C25" s="41"/>
      <c r="D25" s="49"/>
      <c r="E25" s="49"/>
      <c r="F25" s="49"/>
      <c r="G25" s="49"/>
      <c r="H25" s="27"/>
      <c r="I25" s="26"/>
      <c r="J25" s="30"/>
      <c r="K25" s="51">
        <f t="shared" si="0"/>
        <v>0</v>
      </c>
      <c r="L25" s="17"/>
      <c r="M25" s="3"/>
    </row>
    <row r="26" spans="1:13" ht="12.75">
      <c r="A26" s="49"/>
      <c r="B26" s="48"/>
      <c r="C26" s="41"/>
      <c r="D26" s="49"/>
      <c r="E26" s="49"/>
      <c r="F26" s="49"/>
      <c r="G26" s="49"/>
      <c r="H26" s="27"/>
      <c r="I26" s="27"/>
      <c r="J26" s="29"/>
      <c r="K26" s="51">
        <f t="shared" si="0"/>
        <v>0</v>
      </c>
      <c r="L26" s="17"/>
      <c r="M26" s="3"/>
    </row>
    <row r="27" spans="1:13" ht="12.75">
      <c r="A27" s="49"/>
      <c r="B27" s="48"/>
      <c r="C27" s="41"/>
      <c r="D27" s="49"/>
      <c r="E27" s="49"/>
      <c r="F27" s="49"/>
      <c r="G27" s="49"/>
      <c r="H27" s="39"/>
      <c r="I27" s="39"/>
      <c r="J27" s="40"/>
      <c r="K27" s="51">
        <f t="shared" si="0"/>
        <v>0</v>
      </c>
      <c r="L27" s="17"/>
      <c r="M27" s="3"/>
    </row>
    <row r="28" spans="1:13" ht="12.75">
      <c r="A28" s="49"/>
      <c r="B28" s="48"/>
      <c r="C28" s="41"/>
      <c r="D28" s="49"/>
      <c r="E28" s="49"/>
      <c r="F28" s="49"/>
      <c r="G28" s="49"/>
      <c r="H28" s="39"/>
      <c r="I28" s="39"/>
      <c r="J28" s="40"/>
      <c r="K28" s="51">
        <f>IF($K$2=1,IF(H28+I28&gt;0,IF(B28="CSL",$H$3*H28,(H28*$H$8))+IF(B28="CSL",$H$4*I28,(I28*$I$8)),IF(J28&lt;=1,IF(J28&gt;0,$J$8,0),IF(J28&lt;=25,IF(ROUND(J28*$J$8,2)&gt;$H$3,$H$3,ROUND(J28*$J$8,2)),IF(ROUND(J28*$J$8,2)&gt;$H$4,$H$4,ROUND(J28*$J$8,2))))),IF(AND(LEFT(UPPER(B28),6)="CANCEL",A28&gt;0),0,IF(A28&gt;0,28,0)))</f>
        <v>0</v>
      </c>
      <c r="L28" s="17"/>
      <c r="M28" s="3"/>
    </row>
    <row r="29" spans="1:13" ht="12.75">
      <c r="A29" s="49"/>
      <c r="B29" s="50"/>
      <c r="C29" s="38"/>
      <c r="D29" s="49"/>
      <c r="E29" s="49"/>
      <c r="F29" s="49"/>
      <c r="G29" s="49"/>
      <c r="H29" s="27"/>
      <c r="I29" s="27"/>
      <c r="J29" s="30"/>
      <c r="K29" s="51">
        <f t="shared" si="0"/>
        <v>0</v>
      </c>
      <c r="L29" s="17"/>
      <c r="M29" s="3"/>
    </row>
    <row r="30" spans="1:13" ht="12.75">
      <c r="A30" s="49"/>
      <c r="B30" s="49"/>
      <c r="C30" s="38"/>
      <c r="D30" s="49"/>
      <c r="E30" s="49"/>
      <c r="F30" s="49"/>
      <c r="G30" s="49"/>
      <c r="H30" s="27"/>
      <c r="I30" s="27"/>
      <c r="J30" s="29"/>
      <c r="K30" s="51">
        <f t="shared" si="0"/>
        <v>0</v>
      </c>
      <c r="L30" s="18"/>
      <c r="M30" s="3"/>
    </row>
    <row r="31" spans="1:13" ht="12.75">
      <c r="A31" s="3"/>
      <c r="B31" s="3"/>
      <c r="C31" s="3"/>
      <c r="D31" s="3"/>
      <c r="E31" s="3"/>
      <c r="F31" s="3"/>
      <c r="G31" s="7" t="s">
        <v>12</v>
      </c>
      <c r="H31" s="23">
        <f>SUM(H10:H29)</f>
        <v>0</v>
      </c>
      <c r="I31" s="23">
        <f>SUM(I10:I29)</f>
        <v>0</v>
      </c>
      <c r="J31" s="31">
        <f>SUM(J10:J30)</f>
        <v>0</v>
      </c>
      <c r="K31" s="24">
        <f>SUM(K10:K30)</f>
        <v>0</v>
      </c>
      <c r="L31" s="3"/>
      <c r="M31" s="3"/>
    </row>
    <row r="32" spans="2:13" ht="12.75">
      <c r="B32" s="8"/>
      <c r="C32" s="6"/>
      <c r="D32" s="6"/>
      <c r="E32" s="4"/>
      <c r="F32" s="3"/>
      <c r="G32" s="9"/>
      <c r="H32" s="4"/>
      <c r="I32" s="3"/>
      <c r="J32" s="3"/>
      <c r="K32" s="2"/>
      <c r="L32" s="3"/>
      <c r="M32" s="3"/>
    </row>
    <row r="33" spans="1:8" ht="12.75">
      <c r="A33" t="s">
        <v>19</v>
      </c>
      <c r="B33" t="s">
        <v>23</v>
      </c>
      <c r="H33" s="5"/>
    </row>
    <row r="34" spans="2:5" ht="12.75">
      <c r="B34" t="s">
        <v>24</v>
      </c>
      <c r="E34" s="5"/>
    </row>
    <row r="35" ht="12.75">
      <c r="B35" t="s">
        <v>19</v>
      </c>
    </row>
    <row r="36" spans="1:4" ht="12.75">
      <c r="A36" t="s">
        <v>19</v>
      </c>
      <c r="B36" s="54" t="s">
        <v>26</v>
      </c>
      <c r="C36" s="55" t="s">
        <v>30</v>
      </c>
      <c r="D36" s="55"/>
    </row>
    <row r="37" spans="2:4" ht="12.75">
      <c r="B37" s="54"/>
      <c r="C37" s="55" t="s">
        <v>33</v>
      </c>
      <c r="D37" s="55"/>
    </row>
    <row r="38" spans="2:4" ht="12.75">
      <c r="B38" s="56" t="s">
        <v>25</v>
      </c>
      <c r="C38" s="57" t="s">
        <v>27</v>
      </c>
      <c r="D38" s="57"/>
    </row>
    <row r="39" spans="2:4" ht="12.75">
      <c r="B39" s="57"/>
      <c r="C39" s="57" t="s">
        <v>32</v>
      </c>
      <c r="D39" s="57"/>
    </row>
    <row r="40" spans="2:4" ht="12.75">
      <c r="B40" s="57"/>
      <c r="C40" s="57" t="s">
        <v>28</v>
      </c>
      <c r="D40" s="57"/>
    </row>
    <row r="41" spans="2:4" ht="12.75">
      <c r="B41" s="57"/>
      <c r="C41" s="57" t="s">
        <v>31</v>
      </c>
      <c r="D41" s="57"/>
    </row>
    <row r="42" spans="2:4" ht="12.75">
      <c r="B42" s="57"/>
      <c r="C42" s="57" t="s">
        <v>29</v>
      </c>
      <c r="D42" s="57"/>
    </row>
    <row r="43" spans="2:5" ht="12.75">
      <c r="B43" s="60" t="s">
        <v>34</v>
      </c>
      <c r="C43" s="61"/>
      <c r="D43" s="61" t="s">
        <v>35</v>
      </c>
      <c r="E43" s="61"/>
    </row>
    <row r="44" spans="2:5" ht="12.75">
      <c r="B44" s="61"/>
      <c r="C44" s="61"/>
      <c r="D44" s="61" t="s">
        <v>36</v>
      </c>
      <c r="E44" s="61"/>
    </row>
    <row r="45" spans="2:5" ht="12.75">
      <c r="B45" s="61"/>
      <c r="C45" s="61"/>
      <c r="D45" s="61" t="s">
        <v>38</v>
      </c>
      <c r="E45" s="61"/>
    </row>
  </sheetData>
  <sheetProtection/>
  <printOptions/>
  <pageMargins left="0.25" right="0.25" top="0.2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lersak</dc:creator>
  <cp:keywords/>
  <dc:description/>
  <cp:lastModifiedBy>Asiait1</cp:lastModifiedBy>
  <cp:lastPrinted>2004-01-11T08:14:35Z</cp:lastPrinted>
  <dcterms:created xsi:type="dcterms:W3CDTF">2003-11-20T04:23:19Z</dcterms:created>
  <dcterms:modified xsi:type="dcterms:W3CDTF">2014-02-03T08:25:30Z</dcterms:modified>
  <cp:category/>
  <cp:version/>
  <cp:contentType/>
  <cp:contentStatus/>
</cp:coreProperties>
</file>